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uangulo\Desktop\23  Monica\"/>
    </mc:Choice>
  </mc:AlternateContent>
  <bookViews>
    <workbookView xWindow="0" yWindow="0" windowWidth="23970" windowHeight="9600"/>
  </bookViews>
  <sheets>
    <sheet name="PAA 2019 al 3006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C16" i="1"/>
  <c r="H40" i="1"/>
  <c r="H68" i="1" l="1"/>
  <c r="C15" i="1" s="1"/>
</calcChain>
</file>

<file path=xl/sharedStrings.xml><?xml version="1.0" encoding="utf-8"?>
<sst xmlns="http://schemas.openxmlformats.org/spreadsheetml/2006/main" count="423" uniqueCount="120">
  <si>
    <t>PLAN ANUAL DE ADQUISICIONES SECRETARIA DE HACIENDA Y FINANZAS PUBLICAS</t>
  </si>
  <si>
    <t>A. INFORMACIÓN GENERAL DE LA ENTIDAD</t>
  </si>
  <si>
    <t>Nombre</t>
  </si>
  <si>
    <t>DEPARTAMENTO DE HACIENDA Y FINANZAS PUBLICAS</t>
  </si>
  <si>
    <t>Dirección</t>
  </si>
  <si>
    <t>Cra. 6 entre Cl. 9 y 10 Edif. Palacio de San Francisco Piso 3</t>
  </si>
  <si>
    <t>Teléfono</t>
  </si>
  <si>
    <t>Página web</t>
  </si>
  <si>
    <t>http://www.valledelcauca.gov.co/</t>
  </si>
  <si>
    <t>Misión y Visión</t>
  </si>
  <si>
    <t>Perspectiva Estratégica</t>
  </si>
  <si>
    <t>Asesorar al Gobernador y al Consejo de Gobierno en la formulación de la política fiscal del Departamento, ejecutarla, administrando los recursos financieros del Departamento mediante los mecanismos legales previstos; asesorar la dirección y vigilar la ejecución de esa política por parte de las dependencias de la Administración Central y las entidades que integran la administración descentralizada del Departamento del Valle.</t>
  </si>
  <si>
    <t>Información de Contacto</t>
  </si>
  <si>
    <t>MARIA VICTORIA MACHADO ANAYA</t>
  </si>
  <si>
    <t>DIRECTORA DEL DEPARTAMENTO ADMINISTRATIVO DE HACIENDA Y FINANZAS PÚBLICAS</t>
  </si>
  <si>
    <t>Tel: 620 00 00, Ext:1905</t>
  </si>
  <si>
    <t>mvmachado@valledelcauca.gov.co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</si>
  <si>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</si>
  <si>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</si>
  <si>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</si>
  <si>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</si>
  <si>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</si>
  <si>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</si>
  <si>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</si>
  <si>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</si>
  <si>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</si>
  <si>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</si>
  <si>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</si>
  <si>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</si>
  <si>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</si>
  <si>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</si>
  <si>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</si>
  <si>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</si>
  <si>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Actividades  del proyecto</t>
  </si>
  <si>
    <t>Cuales son los productos obtenidos</t>
  </si>
  <si>
    <t>Enero</t>
  </si>
  <si>
    <t>12 meses</t>
  </si>
  <si>
    <t>Recursos Propios</t>
  </si>
  <si>
    <t>No</t>
  </si>
  <si>
    <t>N/A</t>
  </si>
  <si>
    <t>ARRENDAMIENTO DE INSTALACIONES COMERCIALES O INDUSTRIALES</t>
  </si>
  <si>
    <t>Ney Hernando Muñoz Sanchez                                                               Correo:neyhms@valledelcauca.gov.co</t>
  </si>
  <si>
    <t>PRESTACIÓN DE SERVICIOS DE APOYO A LA GESTIÓN EN LA SECRETARIA DE HACIENDA Y FINANZAS DEL DEPARTAMENTO DEL VALLE DEL CAUCA.</t>
  </si>
  <si>
    <t>Maria Victora Machado Anaya                                                               Correo:mvmachado@valledelcauca.gov.co</t>
  </si>
  <si>
    <t>PRESTACIÓN DE SERVICIOS PROFESIONALES EN LA SECRETARIA DE HACIENDA Y FINANZAS DEL DEPARTAMENTO DEL VALLE DEL CAUCA.</t>
  </si>
  <si>
    <t>Desarrollo de políticas u objetivos empresariales</t>
  </si>
  <si>
    <t>Servicios de asesoramiento sobre tecnologías de la información</t>
  </si>
  <si>
    <t>TOTAL</t>
  </si>
  <si>
    <t>Carlos Alberto Melo Mora                                                              Correo:camelo@valledelcauca.gov.co</t>
  </si>
  <si>
    <t>Desarrollo y Ejecución del Acuerdo de Reestructuración de Pasivos y sus Responsabilidades Contingentes en el Departamento del Valle del Cauca.</t>
  </si>
  <si>
    <t>Fortalecer las Dependencias involucradas en el Proceso de Depuración y Pago de las Acreencias</t>
  </si>
  <si>
    <t>Fortalecimiento del Centro de Competencias de la Hacienda y las Finanzas Públicas</t>
  </si>
  <si>
    <t>Mejorar continuamente los Procesos Financieros y de la Soluciones de Tratamiento de la información financiera del Departamento de Hacienda</t>
  </si>
  <si>
    <t>Implementar la firma digital o electronica en la presentación de las declaraciones tributarias ante el Departamento del Valle</t>
  </si>
  <si>
    <t>Apoyar la gestión y operación para el fortalecimiento del equipo humano del Centro de Competencias de la Hacienda y las Finanzas Públicas</t>
  </si>
  <si>
    <t>Implementación de Mecanismos que permitan tener una Mejor Planificación de las Finanzas Departamentales en el Mediano Plazo, logrando mantener la Estabilidad Financiera del Departamento</t>
  </si>
  <si>
    <t>1. Actualizar el Marco Fiscal y las Proyecciones. 2. Documento sobre memorias de la gestión. 3. Capacitar al personal. 4. Consolidar la información - proceso calificación de riesgo. 5. Valorar el Impacto</t>
  </si>
  <si>
    <t>FUNCIONAMIENTO</t>
  </si>
  <si>
    <t>Fortalecer ls Finanzas y Gobernar con la Comunidad del Valle del Cauca</t>
  </si>
  <si>
    <t>1. Diseñar, Formular e Implementar la Estrategia de a Educación Fiscal en el Departamento</t>
  </si>
  <si>
    <t>MATERIALES Y SUMINISTROS</t>
  </si>
  <si>
    <t xml:space="preserve">Contratación Directa </t>
  </si>
  <si>
    <t xml:space="preserve">Minima Cuantia </t>
  </si>
  <si>
    <t xml:space="preserve">Selección Abrevada </t>
  </si>
  <si>
    <t xml:space="preserve">Concurso de Meritos </t>
  </si>
  <si>
    <t xml:space="preserve">Finanzas Públicas </t>
  </si>
  <si>
    <t>Temas tributario</t>
  </si>
  <si>
    <t xml:space="preserve">SERVICIOS DE COMERCIALIZACION DE MATERIALES IMPRESOS  </t>
  </si>
  <si>
    <t>SERVICIOS POSTALES</t>
  </si>
  <si>
    <t>SERVICIOS LEGALES</t>
  </si>
  <si>
    <t>AGENCIAS DE VIAJE</t>
  </si>
  <si>
    <t>COMPUTADORES</t>
  </si>
  <si>
    <t>MANTENIMIENTO O SOPORTE DE EQUIPO DE TELECMUNICACIONES</t>
  </si>
  <si>
    <t>14111100
24111500
31201500
43201800
41111600
43202200
44121700
44121900
44122000
44122100
45101800
45111600
47131600
47131800
48101900
50161500
50201700
14111500
60121500
60121700
31162001
60121112
23191000
55121621
70141500
44121600
44121500</t>
  </si>
  <si>
    <t>SERVICIOS DE COMUNICACIÓN MASIVA</t>
  </si>
  <si>
    <t>JUNIO</t>
  </si>
  <si>
    <t>6 MESES</t>
  </si>
  <si>
    <t>Contratacion Directa</t>
  </si>
  <si>
    <t>Maria Victora Machado Anaya Correo:mvmachado@valledelcauca.gov.co</t>
  </si>
  <si>
    <t>SERVICIO DE ALQUILER O ARRENDAMIENTO EQUIPO DE OFICINA</t>
  </si>
  <si>
    <t>FOTOCOPIADO</t>
  </si>
  <si>
    <t>SOFWARE DE RESPALDO Y DE ARCHIVO</t>
  </si>
  <si>
    <t>SERVICIOS DE CONSULTORIA</t>
  </si>
  <si>
    <t>ABRIL</t>
  </si>
  <si>
    <t>8 MESES</t>
  </si>
  <si>
    <t>MANEJO DE DEUDA</t>
  </si>
  <si>
    <t>PRESTACION DE SERVICIOS PROFESIONALES</t>
  </si>
  <si>
    <t>MARZO</t>
  </si>
  <si>
    <t>9 MESES</t>
  </si>
  <si>
    <t>PRESTACIÓN DE SERVICIOS DE APOYO A LA GESTIÓN</t>
  </si>
  <si>
    <t>CONTROL DE CALIDAD</t>
  </si>
  <si>
    <t>minima cuantia</t>
  </si>
  <si>
    <t>SERVICIOS DE AUDITORIA</t>
  </si>
  <si>
    <t>SERVICIOS DE CAPACITACION VOCACIONAL NO CIENTIFICA</t>
  </si>
  <si>
    <t>GESTION DE EVENTOS</t>
  </si>
  <si>
    <t>ROPA, MALETAS Y PRODUCTOS DE ASEO CAMISAS Y BLUSAS</t>
  </si>
  <si>
    <t>MANTENIMIENTO O SOPRTE DE EQUIPO DE TELECOMUNICACIONES</t>
  </si>
  <si>
    <t>SERVICIO DE TRANSPORTE</t>
  </si>
  <si>
    <t>15101505 15101506</t>
  </si>
  <si>
    <t>FEBRERO</t>
  </si>
  <si>
    <t>10 MESES</t>
  </si>
  <si>
    <t>"14111100 24111500 31201500 43201800 41111600 43202200 44121700 44121900 44122000 44122100 45101800 45111600 47131600 47131800 48101900 50161500 50201700 14111500 60121500 60121700 31162001 60121112 23191000 55121621 70141500 44121600 44121500 "</t>
  </si>
  <si>
    <t>JULIO</t>
  </si>
  <si>
    <t>6 meses</t>
  </si>
  <si>
    <t>Invitacion publica</t>
  </si>
  <si>
    <t>Ney Hernando Muñoz Sanchez Correo:neyhms@valledelcauca.gov.co</t>
  </si>
  <si>
    <t>Contratar los servicios de consultoría especializada para el Diseño e Implementación de la Estrategia de Educación Fiscal en el Departamento del Valle del Cauca para desarrollar, desde la educación fundamental hasta la Universidad, el sentido social de los impuestos y su vinculación con el gasto público, y el perjuicio que conlleva el fraude fiscal y la corrupción, para dar cumplimiento al proyecto “FORTALECER LAS FINANZAS Y GOBERNAR CON LA COMUNIDAD DEL DEPARTAMENTO DEL VALLE DEL CAUCA – VIGENCIA 2019</t>
  </si>
  <si>
    <t>Educación fundamental hasta la Universidad, el sentido social de los impuestos y su vinculación con el gasto público, y el perjuicio que conlleva el fraude fiscal y la corrupción</t>
  </si>
  <si>
    <t>GERENCIA DE PROYECTOS</t>
  </si>
  <si>
    <t>EDUCACION DE ADULTOS</t>
  </si>
  <si>
    <t>ESCUELAS ELEMENTALES Y SECUNDARIAS</t>
  </si>
  <si>
    <t>SERVICIOS DE GUIA EDUCATIVA</t>
  </si>
  <si>
    <t>TECNOLOGIA EDUCACIONAL</t>
  </si>
  <si>
    <t>EXHIBICION Y FERIAS COMERCIALES</t>
  </si>
  <si>
    <t>SERVICIOS DE CAPACITACION NO VOCACIONAL</t>
  </si>
  <si>
    <t xml:space="preserve">MODIFICACIONES </t>
  </si>
  <si>
    <t>TOTAL PAA AL 30 DE JUNIO DE 2019</t>
  </si>
  <si>
    <t>Garantizar la Comunicación con la  Ciudadanía del Manejo de Recursos Publicos de la Hacienda en el  Marco del Entendimiento de la  Administración Departamental</t>
  </si>
  <si>
    <t>MANTENIMIENTO Y MEJORA DEL SISTEMA DE GESTIÓN DE CALIDAD DEL DEPARTAMENTO ADMINISTRATIVO DE HACIENDA Y FINANZAS PÚBLICAS DEL DEPARTAMENTO DEL VALLE DEL CAUCA</t>
  </si>
  <si>
    <t>Misión: Corresponde a la Secretaria de Hacienda y Finanzas Publicas Administrar los Recursos Financieros del Departamento, mediante el Recaudo de los Ingresos, la aplicación de los recursos y la integridad del patrimonio, que garantice la Gestión adecuada del Gobierno para el cumplimiento de las competencias Departamentales y del Plan de Desarrollo, en un marco de Racionalidad, Transparencia, Eficiencia, Eficacia y oportunidad.                                                                                                                                                   Visión: Llegar a ser una empresa competitiva, orientada con métodos, técnicas y sistemas de administración gerencia, que brinde optima atención al cliente interno y externo, facilitando al contribuyente y al acreedor las operaciones de pago con el principio de la celeridad e inmediatez, logrando mayor efectividad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</si>
</sst>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* #,##0.00_);_(* \(#,##0.00\);_(* &quot;-&quot;??_);_(@_)"/>
    <numFmt numFmtId="165" formatCode="_(&quot;$&quot;\ * #,##0_);_(&quot;$&quot;\ * \(#,##0\);_(&quot;$&quot;\ * &quot;-&quot;??_);_(@_)"/>
    <numFmt numFmtId="166" formatCode="_(* #,##0_);_(* \(#,##0\);_(* &quot;-&quot;??_);_(@_)"/>
    <numFmt numFmtId="167" formatCode="&quot;$&quot;\ 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Tahoma"/>
      <family val="2"/>
    </font>
    <font>
      <b/>
      <sz val="11"/>
      <color theme="1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sz val="11"/>
      <color theme="1"/>
      <name val="Tahoma"/>
      <family val="2"/>
    </font>
    <font>
      <sz val="12"/>
      <name val="Tahoma"/>
      <family val="2"/>
    </font>
    <font>
      <sz val="10"/>
      <name val="Arial"/>
    </font>
    <font>
      <sz val="12"/>
      <color theme="1"/>
      <name val="Arial"/>
      <family val="2"/>
    </font>
    <font>
      <b/>
      <sz val="14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5" fillId="0" borderId="0"/>
  </cellStyleXfs>
  <cellXfs count="92">
    <xf numFmtId="0" fontId="0" fillId="0" borderId="0" xfId="0"/>
    <xf numFmtId="0" fontId="4" fillId="0" borderId="1" xfId="0" applyFont="1" applyBorder="1" applyAlignment="1"/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4" xfId="0" applyFont="1" applyBorder="1" applyAlignment="1"/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vertical="center" wrapText="1"/>
    </xf>
    <xf numFmtId="165" fontId="5" fillId="0" borderId="13" xfId="0" applyNumberFormat="1" applyFont="1" applyBorder="1" applyAlignment="1">
      <alignment horizontal="left" wrapText="1"/>
    </xf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3" xfId="0" applyNumberFormat="1" applyFont="1" applyBorder="1" applyAlignment="1">
      <alignment wrapText="1"/>
    </xf>
    <xf numFmtId="0" fontId="4" fillId="0" borderId="2" xfId="0" applyFont="1" applyBorder="1" applyAlignment="1"/>
    <xf numFmtId="0" fontId="2" fillId="3" borderId="16" xfId="2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center" vertical="center" wrapText="1"/>
    </xf>
    <xf numFmtId="0" fontId="2" fillId="3" borderId="17" xfId="2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3" xfId="0" applyFont="1" applyBorder="1" applyAlignment="1">
      <alignment wrapText="1"/>
    </xf>
    <xf numFmtId="0" fontId="9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166" fontId="4" fillId="0" borderId="7" xfId="1" applyNumberFormat="1" applyFont="1" applyBorder="1" applyAlignment="1">
      <alignment vertical="center" wrapText="1"/>
    </xf>
    <xf numFmtId="0" fontId="4" fillId="0" borderId="9" xfId="0" applyFont="1" applyBorder="1" applyAlignment="1">
      <alignment wrapText="1"/>
    </xf>
    <xf numFmtId="0" fontId="1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6" fontId="5" fillId="0" borderId="0" xfId="1" applyNumberFormat="1" applyFont="1" applyBorder="1" applyAlignment="1">
      <alignment vertical="center" wrapText="1"/>
    </xf>
    <xf numFmtId="166" fontId="5" fillId="0" borderId="12" xfId="1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166" fontId="0" fillId="0" borderId="0" xfId="0" applyNumberFormat="1"/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166" fontId="14" fillId="4" borderId="7" xfId="1" applyNumberFormat="1" applyFont="1" applyFill="1" applyBorder="1" applyAlignment="1">
      <alignment vertical="center" wrapText="1"/>
    </xf>
    <xf numFmtId="166" fontId="5" fillId="4" borderId="7" xfId="1" applyNumberFormat="1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66" fontId="5" fillId="5" borderId="7" xfId="1" applyNumberFormat="1" applyFont="1" applyFill="1" applyBorder="1" applyAlignment="1">
      <alignment vertical="center" wrapText="1"/>
    </xf>
    <xf numFmtId="166" fontId="4" fillId="0" borderId="7" xfId="0" applyNumberFormat="1" applyFont="1" applyBorder="1" applyAlignment="1">
      <alignment vertical="center"/>
    </xf>
    <xf numFmtId="167" fontId="9" fillId="0" borderId="7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9" xfId="3" applyFill="1" applyBorder="1" applyAlignment="1">
      <alignment horizontal="left" vertical="center" wrapText="1"/>
    </xf>
    <xf numFmtId="0" fontId="7" fillId="0" borderId="10" xfId="3" applyFont="1" applyFill="1" applyBorder="1" applyAlignment="1">
      <alignment horizontal="left" vertical="center" wrapText="1"/>
    </xf>
    <xf numFmtId="0" fontId="7" fillId="0" borderId="11" xfId="3" applyFont="1" applyFill="1" applyBorder="1" applyAlignment="1">
      <alignment horizontal="left" vertical="center" wrapText="1"/>
    </xf>
    <xf numFmtId="41" fontId="4" fillId="0" borderId="12" xfId="4" applyFont="1" applyBorder="1" applyAlignment="1">
      <alignment horizontal="left" wrapText="1"/>
    </xf>
    <xf numFmtId="0" fontId="5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wrapText="1"/>
    </xf>
    <xf numFmtId="0" fontId="5" fillId="0" borderId="7" xfId="0" quotePrefix="1" applyFont="1" applyBorder="1" applyAlignment="1">
      <alignment horizontal="left" wrapText="1"/>
    </xf>
    <xf numFmtId="0" fontId="7" fillId="0" borderId="7" xfId="3" quotePrefix="1" applyFont="1" applyBorder="1" applyAlignment="1">
      <alignment horizontal="left" wrapText="1"/>
    </xf>
    <xf numFmtId="0" fontId="5" fillId="0" borderId="7" xfId="0" applyFont="1" applyBorder="1" applyAlignment="1">
      <alignment horizontal="left" vertical="center" wrapText="1"/>
    </xf>
  </cellXfs>
  <cellStyles count="6">
    <cellStyle name="Énfasis1" xfId="2" builtinId="29"/>
    <cellStyle name="Hipervínculo" xfId="3" builtinId="8"/>
    <cellStyle name="Millares" xfId="1" builtinId="3"/>
    <cellStyle name="Millares [0]" xfId="4" builtinId="6"/>
    <cellStyle name="Normal" xfId="0" builtinId="0"/>
    <cellStyle name="Normal 2" xfId="5"/>
  </cellStyles>
  <dxfs count="0"/>
  <tableStyles count="0" defaultTableStyle="TableStyleMedium2" defaultPivotStyle="PivotStyleLight16"/>
  <colors>
    <mruColors>
      <color rgb="FFCC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vmachado@valledelcauc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O77"/>
  <sheetViews>
    <sheetView tabSelected="1" zoomScale="80" zoomScaleNormal="80" workbookViewId="0">
      <selection activeCell="C15" sqref="C15:K15"/>
    </sheetView>
  </sheetViews>
  <sheetFormatPr baseColWidth="10" defaultRowHeight="15" x14ac:dyDescent="0.25"/>
  <cols>
    <col min="1" max="1" width="11.42578125" style="51"/>
    <col min="2" max="2" width="25.7109375" customWidth="1"/>
    <col min="3" max="3" width="22.42578125" customWidth="1"/>
    <col min="4" max="5" width="15.140625" customWidth="1"/>
    <col min="6" max="6" width="20.7109375" customWidth="1"/>
    <col min="7" max="7" width="18.42578125" customWidth="1"/>
    <col min="8" max="8" width="31.42578125" customWidth="1"/>
    <col min="9" max="9" width="29.28515625" customWidth="1"/>
    <col min="10" max="10" width="16.140625" customWidth="1"/>
    <col min="11" max="11" width="16.7109375" customWidth="1"/>
    <col min="12" max="12" width="49.42578125" customWidth="1"/>
    <col min="13" max="13" width="22.28515625" customWidth="1"/>
    <col min="14" max="14" width="31.28515625" customWidth="1"/>
    <col min="15" max="15" width="13.42578125" bestFit="1" customWidth="1"/>
  </cols>
  <sheetData>
    <row r="2" spans="2:14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3"/>
      <c r="L2" s="4"/>
      <c r="M2" s="4"/>
      <c r="N2" s="4"/>
    </row>
    <row r="3" spans="2:14" ht="15.75" x14ac:dyDescent="0.25">
      <c r="B3" s="5"/>
      <c r="C3" s="6"/>
      <c r="D3" s="6"/>
      <c r="E3" s="6"/>
      <c r="F3" s="6"/>
      <c r="G3" s="6"/>
      <c r="H3" s="6"/>
      <c r="I3" s="6"/>
      <c r="J3" s="6"/>
      <c r="K3" s="7"/>
      <c r="L3" s="4"/>
      <c r="M3" s="4"/>
      <c r="N3" s="4"/>
    </row>
    <row r="4" spans="2:14" ht="16.5" thickBot="1" x14ac:dyDescent="0.3">
      <c r="B4" s="5" t="s">
        <v>1</v>
      </c>
      <c r="C4" s="6"/>
      <c r="D4" s="6"/>
      <c r="E4" s="6"/>
      <c r="F4" s="6"/>
      <c r="G4" s="6"/>
      <c r="H4" s="6"/>
      <c r="I4" s="6"/>
      <c r="J4" s="6"/>
      <c r="K4" s="7"/>
      <c r="L4" s="4"/>
      <c r="M4" s="4"/>
      <c r="N4" s="4"/>
    </row>
    <row r="5" spans="2:14" ht="15.75" x14ac:dyDescent="0.25">
      <c r="B5" s="8" t="s">
        <v>2</v>
      </c>
      <c r="C5" s="88" t="s">
        <v>3</v>
      </c>
      <c r="D5" s="88"/>
      <c r="E5" s="88"/>
      <c r="F5" s="88"/>
      <c r="G5" s="88"/>
      <c r="H5" s="88"/>
      <c r="I5" s="88"/>
      <c r="J5" s="88"/>
      <c r="K5" s="88"/>
      <c r="L5" s="4"/>
      <c r="M5" s="4"/>
      <c r="N5" s="4"/>
    </row>
    <row r="6" spans="2:14" ht="15.75" x14ac:dyDescent="0.25">
      <c r="B6" s="9" t="s">
        <v>4</v>
      </c>
      <c r="C6" s="88" t="s">
        <v>5</v>
      </c>
      <c r="D6" s="88"/>
      <c r="E6" s="88"/>
      <c r="F6" s="88"/>
      <c r="G6" s="88"/>
      <c r="H6" s="88"/>
      <c r="I6" s="88"/>
      <c r="J6" s="88"/>
      <c r="K6" s="88"/>
      <c r="L6" s="4"/>
      <c r="M6" s="4"/>
      <c r="N6" s="4"/>
    </row>
    <row r="7" spans="2:14" ht="15.75" x14ac:dyDescent="0.25">
      <c r="B7" s="9" t="s">
        <v>6</v>
      </c>
      <c r="C7" s="89">
        <v>6200000</v>
      </c>
      <c r="D7" s="89"/>
      <c r="E7" s="89"/>
      <c r="F7" s="89"/>
      <c r="G7" s="89"/>
      <c r="H7" s="89"/>
      <c r="I7" s="89"/>
      <c r="J7" s="89"/>
      <c r="K7" s="89"/>
      <c r="L7" s="4"/>
      <c r="M7" s="4"/>
      <c r="N7" s="4"/>
    </row>
    <row r="8" spans="2:14" ht="15.75" x14ac:dyDescent="0.25">
      <c r="B8" s="9" t="s">
        <v>7</v>
      </c>
      <c r="C8" s="90" t="s">
        <v>8</v>
      </c>
      <c r="D8" s="90"/>
      <c r="E8" s="90"/>
      <c r="F8" s="90"/>
      <c r="G8" s="90"/>
      <c r="H8" s="90"/>
      <c r="I8" s="90"/>
      <c r="J8" s="90"/>
      <c r="K8" s="90"/>
      <c r="L8" s="4"/>
      <c r="M8" s="4"/>
      <c r="N8" s="4"/>
    </row>
    <row r="9" spans="2:14" ht="81" customHeight="1" x14ac:dyDescent="0.25">
      <c r="B9" s="10" t="s">
        <v>9</v>
      </c>
      <c r="C9" s="91" t="s">
        <v>119</v>
      </c>
      <c r="D9" s="91"/>
      <c r="E9" s="91"/>
      <c r="F9" s="91"/>
      <c r="G9" s="91"/>
      <c r="H9" s="91"/>
      <c r="I9" s="91"/>
      <c r="J9" s="91"/>
      <c r="K9" s="91"/>
      <c r="L9" s="4"/>
      <c r="M9" s="4"/>
      <c r="N9" s="4"/>
    </row>
    <row r="10" spans="2:14" ht="49.5" customHeight="1" x14ac:dyDescent="0.25">
      <c r="B10" s="10" t="s">
        <v>10</v>
      </c>
      <c r="C10" s="84" t="s">
        <v>11</v>
      </c>
      <c r="D10" s="84"/>
      <c r="E10" s="84"/>
      <c r="F10" s="84"/>
      <c r="G10" s="84"/>
      <c r="H10" s="84"/>
      <c r="I10" s="84"/>
      <c r="J10" s="84"/>
      <c r="K10" s="84"/>
      <c r="L10" s="4"/>
      <c r="M10" s="4"/>
      <c r="N10" s="4"/>
    </row>
    <row r="11" spans="2:14" ht="15.75" x14ac:dyDescent="0.25">
      <c r="B11" s="64" t="s">
        <v>12</v>
      </c>
      <c r="C11" s="67" t="s">
        <v>13</v>
      </c>
      <c r="D11" s="68"/>
      <c r="E11" s="68"/>
      <c r="F11" s="68"/>
      <c r="G11" s="68"/>
      <c r="H11" s="68"/>
      <c r="I11" s="68"/>
      <c r="J11" s="68"/>
      <c r="K11" s="69"/>
      <c r="L11" s="4"/>
      <c r="M11" s="4"/>
      <c r="N11" s="4"/>
    </row>
    <row r="12" spans="2:14" ht="15.75" x14ac:dyDescent="0.25">
      <c r="B12" s="65"/>
      <c r="C12" s="70" t="s">
        <v>14</v>
      </c>
      <c r="D12" s="71"/>
      <c r="E12" s="71"/>
      <c r="F12" s="71"/>
      <c r="G12" s="71"/>
      <c r="H12" s="71"/>
      <c r="I12" s="71"/>
      <c r="J12" s="71"/>
      <c r="K12" s="72"/>
      <c r="L12" s="4"/>
      <c r="M12" s="4"/>
      <c r="N12" s="4"/>
    </row>
    <row r="13" spans="2:14" ht="15.75" x14ac:dyDescent="0.25">
      <c r="B13" s="65"/>
      <c r="C13" s="70" t="s">
        <v>15</v>
      </c>
      <c r="D13" s="71"/>
      <c r="E13" s="71"/>
      <c r="F13" s="71"/>
      <c r="G13" s="71"/>
      <c r="H13" s="71"/>
      <c r="I13" s="71"/>
      <c r="J13" s="71"/>
      <c r="K13" s="72"/>
      <c r="L13" s="4"/>
      <c r="M13" s="4"/>
      <c r="N13" s="4"/>
    </row>
    <row r="14" spans="2:14" ht="15.75" x14ac:dyDescent="0.25">
      <c r="B14" s="66"/>
      <c r="C14" s="73" t="s">
        <v>16</v>
      </c>
      <c r="D14" s="74"/>
      <c r="E14" s="74"/>
      <c r="F14" s="74"/>
      <c r="G14" s="74"/>
      <c r="H14" s="74"/>
      <c r="I14" s="74"/>
      <c r="J14" s="74"/>
      <c r="K14" s="75"/>
      <c r="L14" s="4"/>
      <c r="M14" s="4"/>
      <c r="N14" s="4"/>
    </row>
    <row r="15" spans="2:14" ht="15.75" x14ac:dyDescent="0.25">
      <c r="B15" s="9" t="s">
        <v>17</v>
      </c>
      <c r="C15" s="76">
        <f>H68</f>
        <v>16362802372</v>
      </c>
      <c r="D15" s="76"/>
      <c r="E15" s="76"/>
      <c r="F15" s="76"/>
      <c r="G15" s="76"/>
      <c r="H15" s="76"/>
      <c r="I15" s="76"/>
      <c r="J15" s="76"/>
      <c r="K15" s="76"/>
      <c r="L15" s="4"/>
      <c r="M15" s="4"/>
      <c r="N15" s="4"/>
    </row>
    <row r="16" spans="2:14" ht="30.75" x14ac:dyDescent="0.25">
      <c r="B16" s="9" t="s">
        <v>18</v>
      </c>
      <c r="C16" s="11">
        <f>C17*10</f>
        <v>828116000</v>
      </c>
      <c r="D16" s="12"/>
      <c r="E16" s="12"/>
      <c r="F16" s="12"/>
      <c r="G16" s="12"/>
      <c r="H16" s="12"/>
      <c r="I16" s="12"/>
      <c r="J16" s="12"/>
      <c r="K16" s="13"/>
      <c r="L16" s="4"/>
      <c r="M16" s="4"/>
      <c r="N16" s="4"/>
    </row>
    <row r="17" spans="1:14" ht="30.75" x14ac:dyDescent="0.25">
      <c r="B17" s="9" t="s">
        <v>19</v>
      </c>
      <c r="C17" s="14">
        <v>82811600</v>
      </c>
      <c r="D17" s="12"/>
      <c r="E17" s="12"/>
      <c r="F17" s="12"/>
      <c r="G17" s="12"/>
      <c r="H17" s="12"/>
      <c r="I17" s="12"/>
      <c r="J17" s="12"/>
      <c r="K17" s="13"/>
      <c r="L17" s="4"/>
      <c r="M17" s="4"/>
      <c r="N17" s="4"/>
    </row>
    <row r="18" spans="1:14" ht="30.75" x14ac:dyDescent="0.25">
      <c r="B18" s="9" t="s">
        <v>20</v>
      </c>
      <c r="C18" s="63" t="s">
        <v>39</v>
      </c>
      <c r="D18" s="63"/>
      <c r="E18" s="63"/>
      <c r="F18" s="63"/>
      <c r="G18" s="63"/>
      <c r="H18" s="63"/>
      <c r="I18" s="63"/>
      <c r="J18" s="63"/>
      <c r="K18" s="63"/>
      <c r="L18" s="4"/>
      <c r="M18" s="4"/>
      <c r="N18" s="4"/>
    </row>
    <row r="19" spans="1:14" ht="15.75" x14ac:dyDescent="0.25">
      <c r="B19" s="4"/>
      <c r="C19" s="4"/>
      <c r="D19" s="4"/>
      <c r="E19" s="6"/>
      <c r="F19" s="6"/>
      <c r="G19" s="6"/>
      <c r="H19" s="6"/>
      <c r="I19" s="6"/>
      <c r="J19" s="6"/>
      <c r="K19" s="4"/>
      <c r="L19" s="4"/>
      <c r="M19" s="4"/>
      <c r="N19" s="4"/>
    </row>
    <row r="20" spans="1:14" ht="16.5" thickBot="1" x14ac:dyDescent="0.3">
      <c r="B20" s="15" t="s">
        <v>21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</row>
    <row r="21" spans="1:14" ht="125.25" customHeight="1" x14ac:dyDescent="0.25">
      <c r="B21" s="16" t="s">
        <v>22</v>
      </c>
      <c r="C21" s="17" t="s">
        <v>23</v>
      </c>
      <c r="D21" s="17" t="s">
        <v>24</v>
      </c>
      <c r="E21" s="17" t="s">
        <v>25</v>
      </c>
      <c r="F21" s="17" t="s">
        <v>26</v>
      </c>
      <c r="G21" s="17" t="s">
        <v>27</v>
      </c>
      <c r="H21" s="17" t="s">
        <v>28</v>
      </c>
      <c r="I21" s="17" t="s">
        <v>29</v>
      </c>
      <c r="J21" s="17" t="s">
        <v>30</v>
      </c>
      <c r="K21" s="17" t="s">
        <v>31</v>
      </c>
      <c r="L21" s="18" t="s">
        <v>32</v>
      </c>
      <c r="M21" s="18" t="s">
        <v>33</v>
      </c>
      <c r="N21" s="17" t="s">
        <v>34</v>
      </c>
    </row>
    <row r="22" spans="1:14" ht="57" x14ac:dyDescent="0.25">
      <c r="A22" s="51">
        <v>1</v>
      </c>
      <c r="B22" s="19">
        <v>80141630</v>
      </c>
      <c r="C22" s="50" t="s">
        <v>67</v>
      </c>
      <c r="D22" s="21" t="s">
        <v>35</v>
      </c>
      <c r="E22" s="21" t="s">
        <v>36</v>
      </c>
      <c r="F22" s="22" t="s">
        <v>61</v>
      </c>
      <c r="G22" s="21" t="s">
        <v>37</v>
      </c>
      <c r="H22" s="47">
        <v>500000000</v>
      </c>
      <c r="I22" s="47">
        <v>500000000</v>
      </c>
      <c r="J22" s="10" t="s">
        <v>38</v>
      </c>
      <c r="K22" s="10" t="s">
        <v>39</v>
      </c>
      <c r="L22" s="23" t="s">
        <v>48</v>
      </c>
      <c r="M22" s="24"/>
      <c r="N22" s="9"/>
    </row>
    <row r="23" spans="1:14" ht="71.25" x14ac:dyDescent="0.25">
      <c r="A23" s="51">
        <v>2</v>
      </c>
      <c r="B23" s="19">
        <v>72103302</v>
      </c>
      <c r="C23" s="20" t="s">
        <v>72</v>
      </c>
      <c r="D23" s="21" t="s">
        <v>35</v>
      </c>
      <c r="E23" s="21" t="s">
        <v>36</v>
      </c>
      <c r="F23" s="22" t="s">
        <v>62</v>
      </c>
      <c r="G23" s="21" t="s">
        <v>37</v>
      </c>
      <c r="H23" s="47">
        <v>250000000</v>
      </c>
      <c r="I23" s="47">
        <v>250000000</v>
      </c>
      <c r="J23" s="10" t="s">
        <v>38</v>
      </c>
      <c r="K23" s="10" t="s">
        <v>39</v>
      </c>
      <c r="L23" s="23" t="s">
        <v>48</v>
      </c>
      <c r="M23" s="24"/>
      <c r="N23" s="9"/>
    </row>
    <row r="24" spans="1:14" ht="30.75" x14ac:dyDescent="0.25">
      <c r="B24" s="19">
        <v>78102203</v>
      </c>
      <c r="C24" s="20" t="s">
        <v>68</v>
      </c>
      <c r="D24" s="21" t="s">
        <v>35</v>
      </c>
      <c r="E24" s="21" t="s">
        <v>36</v>
      </c>
      <c r="F24" s="22" t="s">
        <v>62</v>
      </c>
      <c r="G24" s="21" t="s">
        <v>37</v>
      </c>
      <c r="H24" s="47">
        <v>20900000</v>
      </c>
      <c r="I24" s="47">
        <v>20900000</v>
      </c>
      <c r="J24" s="10" t="s">
        <v>38</v>
      </c>
      <c r="K24" s="10" t="s">
        <v>39</v>
      </c>
      <c r="L24" s="23" t="s">
        <v>48</v>
      </c>
      <c r="M24" s="24"/>
      <c r="N24" s="9"/>
    </row>
    <row r="25" spans="1:14" ht="30.75" x14ac:dyDescent="0.25">
      <c r="B25" s="19">
        <v>80121900</v>
      </c>
      <c r="C25" s="20" t="s">
        <v>69</v>
      </c>
      <c r="D25" s="21" t="s">
        <v>35</v>
      </c>
      <c r="E25" s="21" t="s">
        <v>36</v>
      </c>
      <c r="F25" s="22" t="s">
        <v>62</v>
      </c>
      <c r="G25" s="21" t="s">
        <v>37</v>
      </c>
      <c r="H25" s="47">
        <v>2000000</v>
      </c>
      <c r="I25" s="47">
        <v>2000000</v>
      </c>
      <c r="J25" s="10" t="s">
        <v>38</v>
      </c>
      <c r="K25" s="10" t="s">
        <v>39</v>
      </c>
      <c r="L25" s="23" t="s">
        <v>48</v>
      </c>
      <c r="M25" s="24"/>
      <c r="N25" s="9"/>
    </row>
    <row r="26" spans="1:14" ht="71.25" x14ac:dyDescent="0.25">
      <c r="B26" s="19">
        <v>80131502</v>
      </c>
      <c r="C26" s="20" t="s">
        <v>40</v>
      </c>
      <c r="D26" s="21" t="s">
        <v>35</v>
      </c>
      <c r="E26" s="21" t="s">
        <v>36</v>
      </c>
      <c r="F26" s="22" t="s">
        <v>62</v>
      </c>
      <c r="G26" s="21" t="s">
        <v>37</v>
      </c>
      <c r="H26" s="47">
        <v>15000000</v>
      </c>
      <c r="I26" s="47">
        <v>15000000</v>
      </c>
      <c r="J26" s="10" t="s">
        <v>38</v>
      </c>
      <c r="K26" s="10" t="s">
        <v>39</v>
      </c>
      <c r="L26" s="23" t="s">
        <v>48</v>
      </c>
      <c r="M26" s="24"/>
      <c r="N26" s="9"/>
    </row>
    <row r="27" spans="1:14" ht="30.75" x14ac:dyDescent="0.25">
      <c r="A27" s="51">
        <v>3</v>
      </c>
      <c r="B27" s="19">
        <v>90121502</v>
      </c>
      <c r="C27" s="20" t="s">
        <v>70</v>
      </c>
      <c r="D27" s="21" t="s">
        <v>35</v>
      </c>
      <c r="E27" s="21" t="s">
        <v>36</v>
      </c>
      <c r="F27" s="22" t="s">
        <v>62</v>
      </c>
      <c r="G27" s="21" t="s">
        <v>37</v>
      </c>
      <c r="H27" s="47">
        <v>45000000</v>
      </c>
      <c r="I27" s="47">
        <v>45000000</v>
      </c>
      <c r="J27" s="10" t="s">
        <v>38</v>
      </c>
      <c r="K27" s="10" t="s">
        <v>39</v>
      </c>
      <c r="L27" s="23" t="s">
        <v>48</v>
      </c>
      <c r="M27" s="24"/>
      <c r="N27" s="9"/>
    </row>
    <row r="28" spans="1:14" ht="28.5" customHeight="1" x14ac:dyDescent="0.25">
      <c r="A28" s="51">
        <v>4</v>
      </c>
      <c r="B28" s="19">
        <v>43211500</v>
      </c>
      <c r="C28" s="25" t="s">
        <v>71</v>
      </c>
      <c r="D28" s="21" t="s">
        <v>35</v>
      </c>
      <c r="E28" s="21" t="s">
        <v>36</v>
      </c>
      <c r="F28" s="22" t="s">
        <v>63</v>
      </c>
      <c r="G28" s="26" t="s">
        <v>37</v>
      </c>
      <c r="H28" s="47">
        <v>128000000</v>
      </c>
      <c r="I28" s="47">
        <v>128000000</v>
      </c>
      <c r="J28" s="10" t="s">
        <v>38</v>
      </c>
      <c r="K28" s="10" t="s">
        <v>39</v>
      </c>
      <c r="L28" s="23" t="s">
        <v>41</v>
      </c>
      <c r="M28" s="27"/>
      <c r="N28" s="10"/>
    </row>
    <row r="29" spans="1:14" ht="405" x14ac:dyDescent="0.25">
      <c r="A29" s="51">
        <v>5</v>
      </c>
      <c r="B29" s="49" t="s">
        <v>73</v>
      </c>
      <c r="C29" s="25" t="s">
        <v>60</v>
      </c>
      <c r="D29" s="21" t="s">
        <v>35</v>
      </c>
      <c r="E29" s="21" t="s">
        <v>36</v>
      </c>
      <c r="F29" s="22" t="s">
        <v>63</v>
      </c>
      <c r="G29" s="21" t="s">
        <v>37</v>
      </c>
      <c r="H29" s="47">
        <v>365750000</v>
      </c>
      <c r="I29" s="47">
        <v>365750000</v>
      </c>
      <c r="J29" s="10" t="s">
        <v>38</v>
      </c>
      <c r="K29" s="10" t="s">
        <v>39</v>
      </c>
      <c r="L29" s="23" t="s">
        <v>41</v>
      </c>
      <c r="M29" s="24"/>
      <c r="N29" s="54" t="s">
        <v>51</v>
      </c>
    </row>
    <row r="30" spans="1:14" ht="102.75" customHeight="1" x14ac:dyDescent="0.25">
      <c r="B30" s="19">
        <v>80161500</v>
      </c>
      <c r="C30" s="20" t="s">
        <v>42</v>
      </c>
      <c r="D30" s="21" t="s">
        <v>35</v>
      </c>
      <c r="E30" s="21" t="s">
        <v>36</v>
      </c>
      <c r="F30" s="10" t="s">
        <v>61</v>
      </c>
      <c r="G30" s="21" t="s">
        <v>37</v>
      </c>
      <c r="H30" s="48">
        <v>750000000</v>
      </c>
      <c r="I30" s="48">
        <v>750000000</v>
      </c>
      <c r="J30" s="84" t="s">
        <v>38</v>
      </c>
      <c r="K30" s="77" t="s">
        <v>39</v>
      </c>
      <c r="L30" s="77" t="s">
        <v>43</v>
      </c>
      <c r="M30" s="80" t="s">
        <v>50</v>
      </c>
      <c r="N30" s="82" t="s">
        <v>49</v>
      </c>
    </row>
    <row r="31" spans="1:14" ht="102.75" customHeight="1" x14ac:dyDescent="0.25">
      <c r="B31" s="19">
        <v>80101706</v>
      </c>
      <c r="C31" s="20" t="s">
        <v>44</v>
      </c>
      <c r="D31" s="21" t="s">
        <v>35</v>
      </c>
      <c r="E31" s="21" t="s">
        <v>36</v>
      </c>
      <c r="F31" s="10" t="s">
        <v>61</v>
      </c>
      <c r="G31" s="21" t="s">
        <v>37</v>
      </c>
      <c r="H31" s="48">
        <v>1750000000</v>
      </c>
      <c r="I31" s="48">
        <v>1750000000</v>
      </c>
      <c r="J31" s="85"/>
      <c r="K31" s="79"/>
      <c r="L31" s="79"/>
      <c r="M31" s="81"/>
      <c r="N31" s="83"/>
    </row>
    <row r="32" spans="1:14" ht="102.75" customHeight="1" x14ac:dyDescent="0.25">
      <c r="B32" s="19">
        <v>80161500</v>
      </c>
      <c r="C32" s="20" t="s">
        <v>42</v>
      </c>
      <c r="D32" s="21" t="s">
        <v>35</v>
      </c>
      <c r="E32" s="21" t="s">
        <v>36</v>
      </c>
      <c r="F32" s="10" t="s">
        <v>61</v>
      </c>
      <c r="G32" s="21" t="s">
        <v>37</v>
      </c>
      <c r="H32" s="48">
        <v>270000000</v>
      </c>
      <c r="I32" s="48">
        <v>270000000</v>
      </c>
      <c r="J32" s="10" t="s">
        <v>38</v>
      </c>
      <c r="K32" s="10" t="s">
        <v>39</v>
      </c>
      <c r="L32" s="45" t="s">
        <v>41</v>
      </c>
      <c r="M32" s="27" t="s">
        <v>54</v>
      </c>
      <c r="N32" s="41" t="s">
        <v>51</v>
      </c>
    </row>
    <row r="33" spans="1:14" ht="105" customHeight="1" x14ac:dyDescent="0.25">
      <c r="B33" s="19">
        <v>80101706</v>
      </c>
      <c r="C33" s="20" t="s">
        <v>44</v>
      </c>
      <c r="D33" s="21" t="s">
        <v>35</v>
      </c>
      <c r="E33" s="21" t="s">
        <v>36</v>
      </c>
      <c r="F33" s="10" t="s">
        <v>61</v>
      </c>
      <c r="G33" s="21" t="s">
        <v>37</v>
      </c>
      <c r="H33" s="48">
        <v>4199013907</v>
      </c>
      <c r="I33" s="48">
        <v>4199013907</v>
      </c>
      <c r="J33" s="10" t="s">
        <v>38</v>
      </c>
      <c r="K33" s="10" t="s">
        <v>39</v>
      </c>
      <c r="L33" s="77" t="s">
        <v>43</v>
      </c>
      <c r="M33" s="86" t="s">
        <v>57</v>
      </c>
      <c r="N33" s="9"/>
    </row>
    <row r="34" spans="1:14" ht="105" customHeight="1" x14ac:dyDescent="0.25">
      <c r="B34" s="19">
        <v>80161500</v>
      </c>
      <c r="C34" s="20" t="s">
        <v>42</v>
      </c>
      <c r="D34" s="21" t="s">
        <v>35</v>
      </c>
      <c r="E34" s="21" t="s">
        <v>36</v>
      </c>
      <c r="F34" s="10" t="s">
        <v>61</v>
      </c>
      <c r="G34" s="21" t="s">
        <v>37</v>
      </c>
      <c r="H34" s="48">
        <v>600000000</v>
      </c>
      <c r="I34" s="48">
        <v>600000000</v>
      </c>
      <c r="J34" s="10" t="s">
        <v>38</v>
      </c>
      <c r="K34" s="10" t="s">
        <v>39</v>
      </c>
      <c r="L34" s="79"/>
      <c r="M34" s="87"/>
      <c r="N34" s="42"/>
    </row>
    <row r="35" spans="1:14" ht="105" customHeight="1" x14ac:dyDescent="0.25">
      <c r="B35" s="19">
        <v>80101706</v>
      </c>
      <c r="C35" s="20" t="s">
        <v>44</v>
      </c>
      <c r="D35" s="21" t="s">
        <v>35</v>
      </c>
      <c r="E35" s="21" t="s">
        <v>36</v>
      </c>
      <c r="F35" s="10" t="s">
        <v>61</v>
      </c>
      <c r="G35" s="21" t="s">
        <v>37</v>
      </c>
      <c r="H35" s="48">
        <v>630000000</v>
      </c>
      <c r="I35" s="48">
        <v>630000000</v>
      </c>
      <c r="J35" s="10" t="s">
        <v>38</v>
      </c>
      <c r="K35" s="10" t="s">
        <v>39</v>
      </c>
      <c r="L35" s="45" t="s">
        <v>41</v>
      </c>
      <c r="M35" s="27" t="s">
        <v>54</v>
      </c>
      <c r="N35" s="77" t="s">
        <v>51</v>
      </c>
    </row>
    <row r="36" spans="1:14" ht="79.5" customHeight="1" x14ac:dyDescent="0.25">
      <c r="A36" s="51">
        <v>6</v>
      </c>
      <c r="B36" s="19">
        <v>80101505</v>
      </c>
      <c r="C36" s="20" t="s">
        <v>45</v>
      </c>
      <c r="D36" s="21" t="s">
        <v>35</v>
      </c>
      <c r="E36" s="21" t="s">
        <v>36</v>
      </c>
      <c r="F36" s="22" t="s">
        <v>63</v>
      </c>
      <c r="G36" s="21" t="s">
        <v>37</v>
      </c>
      <c r="H36" s="48">
        <v>400000000</v>
      </c>
      <c r="I36" s="48">
        <v>400000000</v>
      </c>
      <c r="J36" s="10" t="s">
        <v>38</v>
      </c>
      <c r="K36" s="10" t="s">
        <v>39</v>
      </c>
      <c r="L36" s="46" t="s">
        <v>41</v>
      </c>
      <c r="M36" s="27" t="s">
        <v>53</v>
      </c>
      <c r="N36" s="78"/>
    </row>
    <row r="37" spans="1:14" ht="94.5" customHeight="1" x14ac:dyDescent="0.25">
      <c r="A37" s="51">
        <v>7</v>
      </c>
      <c r="B37" s="19">
        <v>80101507</v>
      </c>
      <c r="C37" s="20" t="s">
        <v>46</v>
      </c>
      <c r="D37" s="21" t="s">
        <v>35</v>
      </c>
      <c r="E37" s="21" t="s">
        <v>36</v>
      </c>
      <c r="F37" s="22" t="s">
        <v>64</v>
      </c>
      <c r="G37" s="21" t="s">
        <v>37</v>
      </c>
      <c r="H37" s="48">
        <v>1325000000</v>
      </c>
      <c r="I37" s="48">
        <v>1325000000</v>
      </c>
      <c r="J37" s="10" t="s">
        <v>38</v>
      </c>
      <c r="K37" s="10" t="s">
        <v>39</v>
      </c>
      <c r="L37" s="46" t="s">
        <v>41</v>
      </c>
      <c r="M37" s="27" t="s">
        <v>52</v>
      </c>
      <c r="N37" s="79"/>
    </row>
    <row r="38" spans="1:14" ht="87.75" customHeight="1" x14ac:dyDescent="0.25">
      <c r="A38" s="51">
        <v>8</v>
      </c>
      <c r="B38" s="19">
        <v>93161800</v>
      </c>
      <c r="C38" s="20" t="s">
        <v>66</v>
      </c>
      <c r="D38" s="21" t="s">
        <v>35</v>
      </c>
      <c r="E38" s="21" t="s">
        <v>36</v>
      </c>
      <c r="F38" s="22" t="s">
        <v>64</v>
      </c>
      <c r="G38" s="21" t="s">
        <v>37</v>
      </c>
      <c r="H38" s="48">
        <v>900000000</v>
      </c>
      <c r="I38" s="48">
        <v>900000000</v>
      </c>
      <c r="J38" s="10" t="s">
        <v>38</v>
      </c>
      <c r="K38" s="10" t="s">
        <v>39</v>
      </c>
      <c r="L38" s="45" t="s">
        <v>43</v>
      </c>
      <c r="M38" s="27" t="s">
        <v>59</v>
      </c>
      <c r="N38" s="44" t="s">
        <v>58</v>
      </c>
    </row>
    <row r="39" spans="1:14" ht="133.5" customHeight="1" x14ac:dyDescent="0.25">
      <c r="A39" s="51">
        <v>9</v>
      </c>
      <c r="B39" s="19">
        <v>93151600</v>
      </c>
      <c r="C39" s="25" t="s">
        <v>65</v>
      </c>
      <c r="D39" s="21" t="s">
        <v>35</v>
      </c>
      <c r="E39" s="21" t="s">
        <v>36</v>
      </c>
      <c r="F39" s="22" t="s">
        <v>64</v>
      </c>
      <c r="G39" s="26" t="s">
        <v>37</v>
      </c>
      <c r="H39" s="48">
        <v>260000000</v>
      </c>
      <c r="I39" s="48">
        <v>260000000</v>
      </c>
      <c r="J39" s="10" t="s">
        <v>38</v>
      </c>
      <c r="K39" s="10" t="s">
        <v>39</v>
      </c>
      <c r="L39" s="45" t="s">
        <v>43</v>
      </c>
      <c r="M39" s="27" t="s">
        <v>56</v>
      </c>
      <c r="N39" s="27" t="s">
        <v>55</v>
      </c>
    </row>
    <row r="40" spans="1:14" ht="21.75" customHeight="1" x14ac:dyDescent="0.25">
      <c r="B40" s="19"/>
      <c r="C40" s="28" t="s">
        <v>47</v>
      </c>
      <c r="D40" s="29"/>
      <c r="E40" s="29"/>
      <c r="F40" s="25"/>
      <c r="G40" s="29"/>
      <c r="H40" s="30">
        <f>+SUM(H22:H39)</f>
        <v>12410663907</v>
      </c>
      <c r="I40" s="30">
        <v>12410663907</v>
      </c>
      <c r="J40" s="25"/>
      <c r="K40" s="25"/>
      <c r="L40" s="31"/>
      <c r="M40" s="32"/>
      <c r="N40" s="33"/>
    </row>
    <row r="41" spans="1:14" ht="15.75" x14ac:dyDescent="0.25">
      <c r="B41" s="34"/>
      <c r="C41" s="35"/>
      <c r="D41" s="36"/>
      <c r="E41" s="36"/>
      <c r="F41" s="37"/>
      <c r="G41" s="36"/>
      <c r="H41" s="38"/>
      <c r="I41" s="39">
        <f t="shared" ref="I41" si="0">H41</f>
        <v>0</v>
      </c>
      <c r="J41" s="37"/>
      <c r="K41" s="37"/>
      <c r="L41" s="6"/>
      <c r="M41" s="40"/>
      <c r="N41" s="4"/>
    </row>
    <row r="42" spans="1:14" ht="16.5" customHeight="1" x14ac:dyDescent="0.25">
      <c r="B42" s="61" t="s">
        <v>115</v>
      </c>
      <c r="C42" s="62"/>
      <c r="D42" s="21"/>
      <c r="E42" s="21"/>
      <c r="F42" s="22"/>
      <c r="G42" s="26"/>
      <c r="H42" s="52"/>
      <c r="I42" s="48"/>
      <c r="J42" s="10"/>
      <c r="K42" s="10"/>
      <c r="L42" s="45"/>
      <c r="M42" s="27"/>
      <c r="N42" s="27"/>
    </row>
    <row r="43" spans="1:14" ht="38.25" customHeight="1" x14ac:dyDescent="0.25">
      <c r="B43" s="19">
        <v>80101500</v>
      </c>
      <c r="C43" s="25" t="s">
        <v>82</v>
      </c>
      <c r="D43" s="21" t="s">
        <v>102</v>
      </c>
      <c r="E43" s="21" t="s">
        <v>103</v>
      </c>
      <c r="F43" s="22" t="s">
        <v>104</v>
      </c>
      <c r="G43" s="26" t="s">
        <v>37</v>
      </c>
      <c r="H43" s="48">
        <v>226250000</v>
      </c>
      <c r="I43" s="48">
        <v>226250000</v>
      </c>
      <c r="J43" s="10" t="s">
        <v>38</v>
      </c>
      <c r="K43" s="10" t="s">
        <v>39</v>
      </c>
      <c r="L43" s="45" t="s">
        <v>105</v>
      </c>
      <c r="M43" s="27" t="s">
        <v>106</v>
      </c>
      <c r="N43" s="27" t="s">
        <v>107</v>
      </c>
    </row>
    <row r="44" spans="1:14" ht="38.25" customHeight="1" x14ac:dyDescent="0.25">
      <c r="B44" s="19">
        <v>80101600</v>
      </c>
      <c r="C44" s="25" t="s">
        <v>108</v>
      </c>
      <c r="D44" s="21" t="s">
        <v>102</v>
      </c>
      <c r="E44" s="21" t="s">
        <v>103</v>
      </c>
      <c r="F44" s="22" t="s">
        <v>104</v>
      </c>
      <c r="G44" s="26" t="s">
        <v>37</v>
      </c>
      <c r="H44" s="48">
        <v>71250000</v>
      </c>
      <c r="I44" s="48">
        <v>71250000</v>
      </c>
      <c r="J44" s="10" t="s">
        <v>38</v>
      </c>
      <c r="K44" s="10" t="s">
        <v>39</v>
      </c>
      <c r="L44" s="45" t="s">
        <v>105</v>
      </c>
      <c r="M44" s="27" t="s">
        <v>106</v>
      </c>
      <c r="N44" s="27" t="s">
        <v>107</v>
      </c>
    </row>
    <row r="45" spans="1:14" ht="38.25" customHeight="1" x14ac:dyDescent="0.25">
      <c r="B45" s="19">
        <v>86111600</v>
      </c>
      <c r="C45" s="25" t="s">
        <v>109</v>
      </c>
      <c r="D45" s="21" t="s">
        <v>102</v>
      </c>
      <c r="E45" s="21" t="s">
        <v>103</v>
      </c>
      <c r="F45" s="22" t="s">
        <v>104</v>
      </c>
      <c r="G45" s="26" t="s">
        <v>37</v>
      </c>
      <c r="H45" s="48">
        <v>292500000</v>
      </c>
      <c r="I45" s="48">
        <v>292500000</v>
      </c>
      <c r="J45" s="10" t="s">
        <v>38</v>
      </c>
      <c r="K45" s="10" t="s">
        <v>39</v>
      </c>
      <c r="L45" s="45" t="s">
        <v>105</v>
      </c>
      <c r="M45" s="27" t="s">
        <v>106</v>
      </c>
      <c r="N45" s="27" t="s">
        <v>107</v>
      </c>
    </row>
    <row r="46" spans="1:14" ht="38.25" customHeight="1" x14ac:dyDescent="0.25">
      <c r="B46" s="19">
        <v>86121500</v>
      </c>
      <c r="C46" s="25" t="s">
        <v>110</v>
      </c>
      <c r="D46" s="21" t="s">
        <v>102</v>
      </c>
      <c r="E46" s="21" t="s">
        <v>103</v>
      </c>
      <c r="F46" s="22" t="s">
        <v>104</v>
      </c>
      <c r="G46" s="26" t="s">
        <v>37</v>
      </c>
      <c r="H46" s="48">
        <v>60000000</v>
      </c>
      <c r="I46" s="48">
        <v>60000000</v>
      </c>
      <c r="J46" s="10" t="s">
        <v>38</v>
      </c>
      <c r="K46" s="10" t="s">
        <v>39</v>
      </c>
      <c r="L46" s="45" t="s">
        <v>105</v>
      </c>
      <c r="M46" s="27" t="s">
        <v>106</v>
      </c>
      <c r="N46" s="27" t="s">
        <v>107</v>
      </c>
    </row>
    <row r="47" spans="1:14" ht="38.25" customHeight="1" x14ac:dyDescent="0.25">
      <c r="B47" s="19">
        <v>86141500</v>
      </c>
      <c r="C47" s="25" t="s">
        <v>111</v>
      </c>
      <c r="D47" s="21" t="s">
        <v>102</v>
      </c>
      <c r="E47" s="21" t="s">
        <v>103</v>
      </c>
      <c r="F47" s="22" t="s">
        <v>104</v>
      </c>
      <c r="G47" s="26" t="s">
        <v>37</v>
      </c>
      <c r="H47" s="48">
        <v>25000000</v>
      </c>
      <c r="I47" s="48">
        <v>25000000</v>
      </c>
      <c r="J47" s="10" t="s">
        <v>38</v>
      </c>
      <c r="K47" s="10" t="s">
        <v>39</v>
      </c>
      <c r="L47" s="45" t="s">
        <v>105</v>
      </c>
      <c r="M47" s="27" t="s">
        <v>106</v>
      </c>
      <c r="N47" s="27" t="s">
        <v>107</v>
      </c>
    </row>
    <row r="48" spans="1:14" ht="38.25" customHeight="1" x14ac:dyDescent="0.25">
      <c r="B48" s="19">
        <v>86141700</v>
      </c>
      <c r="C48" s="25" t="s">
        <v>112</v>
      </c>
      <c r="D48" s="21" t="s">
        <v>102</v>
      </c>
      <c r="E48" s="21" t="s">
        <v>103</v>
      </c>
      <c r="F48" s="22" t="s">
        <v>104</v>
      </c>
      <c r="G48" s="26" t="s">
        <v>37</v>
      </c>
      <c r="H48" s="48">
        <v>25000000</v>
      </c>
      <c r="I48" s="48">
        <v>25000000</v>
      </c>
      <c r="J48" s="10" t="s">
        <v>38</v>
      </c>
      <c r="K48" s="10" t="s">
        <v>39</v>
      </c>
      <c r="L48" s="45" t="s">
        <v>105</v>
      </c>
      <c r="M48" s="27" t="s">
        <v>106</v>
      </c>
      <c r="N48" s="27" t="s">
        <v>107</v>
      </c>
    </row>
    <row r="49" spans="2:15" ht="38.25" customHeight="1" x14ac:dyDescent="0.25">
      <c r="B49" s="19">
        <v>80141900</v>
      </c>
      <c r="C49" s="25" t="s">
        <v>113</v>
      </c>
      <c r="D49" s="21" t="s">
        <v>102</v>
      </c>
      <c r="E49" s="21" t="s">
        <v>103</v>
      </c>
      <c r="F49" s="22" t="s">
        <v>104</v>
      </c>
      <c r="G49" s="26" t="s">
        <v>37</v>
      </c>
      <c r="H49" s="48">
        <v>140000000</v>
      </c>
      <c r="I49" s="48">
        <v>140000000</v>
      </c>
      <c r="J49" s="10" t="s">
        <v>38</v>
      </c>
      <c r="K49" s="10" t="s">
        <v>39</v>
      </c>
      <c r="L49" s="45" t="s">
        <v>105</v>
      </c>
      <c r="M49" s="27" t="s">
        <v>106</v>
      </c>
      <c r="N49" s="27" t="s">
        <v>107</v>
      </c>
    </row>
    <row r="50" spans="2:15" ht="38.25" customHeight="1" x14ac:dyDescent="0.25">
      <c r="B50" s="19">
        <v>86101700</v>
      </c>
      <c r="C50" s="25" t="s">
        <v>114</v>
      </c>
      <c r="D50" s="21" t="s">
        <v>102</v>
      </c>
      <c r="E50" s="21" t="s">
        <v>103</v>
      </c>
      <c r="F50" s="22" t="s">
        <v>104</v>
      </c>
      <c r="G50" s="26" t="s">
        <v>37</v>
      </c>
      <c r="H50" s="48">
        <v>60000000</v>
      </c>
      <c r="I50" s="48">
        <v>60000000</v>
      </c>
      <c r="J50" s="10" t="s">
        <v>38</v>
      </c>
      <c r="K50" s="10" t="s">
        <v>39</v>
      </c>
      <c r="L50" s="45" t="s">
        <v>105</v>
      </c>
      <c r="M50" s="27" t="s">
        <v>106</v>
      </c>
      <c r="N50" s="27" t="s">
        <v>107</v>
      </c>
    </row>
    <row r="51" spans="2:15" ht="68.25" customHeight="1" x14ac:dyDescent="0.25">
      <c r="B51" s="19">
        <v>83121700</v>
      </c>
      <c r="C51" s="25" t="s">
        <v>74</v>
      </c>
      <c r="D51" s="21" t="s">
        <v>75</v>
      </c>
      <c r="E51" s="21" t="s">
        <v>76</v>
      </c>
      <c r="F51" s="22" t="s">
        <v>77</v>
      </c>
      <c r="G51" s="26" t="s">
        <v>37</v>
      </c>
      <c r="H51" s="48">
        <v>1200000000</v>
      </c>
      <c r="I51" s="48">
        <v>1200000000</v>
      </c>
      <c r="J51" s="10" t="s">
        <v>38</v>
      </c>
      <c r="K51" s="10" t="s">
        <v>39</v>
      </c>
      <c r="L51" s="45" t="s">
        <v>78</v>
      </c>
      <c r="M51" s="27"/>
      <c r="N51" s="27" t="s">
        <v>117</v>
      </c>
      <c r="O51" s="43"/>
    </row>
    <row r="52" spans="2:15" ht="75" x14ac:dyDescent="0.25">
      <c r="B52" s="19">
        <v>80161800</v>
      </c>
      <c r="C52" s="25" t="s">
        <v>79</v>
      </c>
      <c r="D52" s="21" t="s">
        <v>75</v>
      </c>
      <c r="E52" s="21" t="s">
        <v>76</v>
      </c>
      <c r="F52" s="22" t="s">
        <v>77</v>
      </c>
      <c r="G52" s="26" t="s">
        <v>37</v>
      </c>
      <c r="H52" s="48">
        <v>250000000</v>
      </c>
      <c r="I52" s="48">
        <v>250000000</v>
      </c>
      <c r="J52" s="10" t="s">
        <v>38</v>
      </c>
      <c r="K52" s="10" t="s">
        <v>39</v>
      </c>
      <c r="L52" s="45" t="s">
        <v>78</v>
      </c>
      <c r="M52" s="27" t="s">
        <v>57</v>
      </c>
      <c r="N52" s="27"/>
    </row>
    <row r="53" spans="2:15" ht="30" x14ac:dyDescent="0.25">
      <c r="B53" s="19">
        <v>82121700</v>
      </c>
      <c r="C53" s="25" t="s">
        <v>80</v>
      </c>
      <c r="D53" s="21" t="s">
        <v>75</v>
      </c>
      <c r="E53" s="21" t="s">
        <v>76</v>
      </c>
      <c r="F53" s="22" t="s">
        <v>77</v>
      </c>
      <c r="G53" s="26" t="s">
        <v>37</v>
      </c>
      <c r="H53" s="48">
        <v>149740000</v>
      </c>
      <c r="I53" s="48">
        <v>149740000</v>
      </c>
      <c r="J53" s="10" t="s">
        <v>38</v>
      </c>
      <c r="K53" s="10" t="s">
        <v>39</v>
      </c>
      <c r="L53" s="45" t="s">
        <v>78</v>
      </c>
      <c r="M53" s="27" t="s">
        <v>57</v>
      </c>
      <c r="N53" s="27"/>
    </row>
    <row r="54" spans="2:15" ht="45" x14ac:dyDescent="0.25">
      <c r="B54" s="19">
        <v>43233400</v>
      </c>
      <c r="C54" s="25" t="s">
        <v>81</v>
      </c>
      <c r="D54" s="21" t="s">
        <v>75</v>
      </c>
      <c r="E54" s="21" t="s">
        <v>76</v>
      </c>
      <c r="F54" s="22" t="s">
        <v>77</v>
      </c>
      <c r="G54" s="26" t="s">
        <v>37</v>
      </c>
      <c r="H54" s="48">
        <v>250000000</v>
      </c>
      <c r="I54" s="48">
        <v>250000000</v>
      </c>
      <c r="J54" s="10" t="s">
        <v>38</v>
      </c>
      <c r="K54" s="10" t="s">
        <v>39</v>
      </c>
      <c r="L54" s="45" t="s">
        <v>78</v>
      </c>
      <c r="M54" s="27" t="s">
        <v>57</v>
      </c>
      <c r="N54" s="27"/>
    </row>
    <row r="55" spans="2:15" ht="38.25" customHeight="1" x14ac:dyDescent="0.25">
      <c r="B55" s="19">
        <v>80101500</v>
      </c>
      <c r="C55" s="25" t="s">
        <v>82</v>
      </c>
      <c r="D55" s="21" t="s">
        <v>83</v>
      </c>
      <c r="E55" s="21" t="s">
        <v>84</v>
      </c>
      <c r="F55" s="22" t="s">
        <v>77</v>
      </c>
      <c r="G55" s="26" t="s">
        <v>37</v>
      </c>
      <c r="H55" s="48">
        <v>130000000</v>
      </c>
      <c r="I55" s="48">
        <v>130000000</v>
      </c>
      <c r="J55" s="10" t="s">
        <v>38</v>
      </c>
      <c r="K55" s="10" t="s">
        <v>39</v>
      </c>
      <c r="L55" s="45" t="s">
        <v>78</v>
      </c>
      <c r="M55" s="27"/>
      <c r="N55" s="56" t="s">
        <v>51</v>
      </c>
    </row>
    <row r="56" spans="2:15" ht="30" x14ac:dyDescent="0.25">
      <c r="B56" s="19">
        <v>84101700</v>
      </c>
      <c r="C56" s="25" t="s">
        <v>85</v>
      </c>
      <c r="D56" s="21" t="s">
        <v>83</v>
      </c>
      <c r="E56" s="21" t="s">
        <v>84</v>
      </c>
      <c r="F56" s="22" t="s">
        <v>77</v>
      </c>
      <c r="G56" s="26" t="s">
        <v>37</v>
      </c>
      <c r="H56" s="48">
        <v>130000000</v>
      </c>
      <c r="I56" s="48">
        <v>130000000</v>
      </c>
      <c r="J56" s="10" t="s">
        <v>38</v>
      </c>
      <c r="K56" s="10" t="s">
        <v>39</v>
      </c>
      <c r="L56" s="45" t="s">
        <v>78</v>
      </c>
      <c r="M56" s="27"/>
      <c r="N56" s="57"/>
    </row>
    <row r="57" spans="2:15" ht="45" x14ac:dyDescent="0.25">
      <c r="B57" s="19">
        <v>80101706</v>
      </c>
      <c r="C57" s="25" t="s">
        <v>86</v>
      </c>
      <c r="D57" s="21" t="s">
        <v>87</v>
      </c>
      <c r="E57" s="21" t="s">
        <v>88</v>
      </c>
      <c r="F57" s="22" t="s">
        <v>77</v>
      </c>
      <c r="G57" s="26" t="s">
        <v>37</v>
      </c>
      <c r="H57" s="48">
        <v>191148465</v>
      </c>
      <c r="I57" s="48">
        <v>191148465</v>
      </c>
      <c r="J57" s="10" t="s">
        <v>38</v>
      </c>
      <c r="K57" s="10" t="s">
        <v>39</v>
      </c>
      <c r="L57" s="45" t="s">
        <v>78</v>
      </c>
      <c r="M57" s="27"/>
      <c r="N57" s="27"/>
    </row>
    <row r="58" spans="2:15" ht="60" x14ac:dyDescent="0.25">
      <c r="B58" s="19">
        <v>80161500</v>
      </c>
      <c r="C58" s="25" t="s">
        <v>89</v>
      </c>
      <c r="D58" s="21" t="s">
        <v>87</v>
      </c>
      <c r="E58" s="21" t="s">
        <v>88</v>
      </c>
      <c r="F58" s="22" t="s">
        <v>77</v>
      </c>
      <c r="G58" s="26" t="s">
        <v>37</v>
      </c>
      <c r="H58" s="48">
        <v>17500000</v>
      </c>
      <c r="I58" s="48">
        <v>17500000</v>
      </c>
      <c r="J58" s="10" t="s">
        <v>38</v>
      </c>
      <c r="K58" s="10" t="s">
        <v>39</v>
      </c>
      <c r="L58" s="45" t="s">
        <v>78</v>
      </c>
      <c r="M58" s="27" t="s">
        <v>57</v>
      </c>
      <c r="N58" s="27"/>
    </row>
    <row r="59" spans="2:15" ht="30" customHeight="1" x14ac:dyDescent="0.25">
      <c r="B59" s="19">
        <v>81141500</v>
      </c>
      <c r="C59" s="25" t="s">
        <v>90</v>
      </c>
      <c r="D59" s="21" t="s">
        <v>87</v>
      </c>
      <c r="E59" s="21" t="s">
        <v>88</v>
      </c>
      <c r="F59" s="22" t="s">
        <v>91</v>
      </c>
      <c r="G59" s="26" t="s">
        <v>37</v>
      </c>
      <c r="H59" s="48">
        <v>30000000</v>
      </c>
      <c r="I59" s="48">
        <v>30000000</v>
      </c>
      <c r="J59" s="10" t="s">
        <v>38</v>
      </c>
      <c r="K59" s="10" t="s">
        <v>39</v>
      </c>
      <c r="L59" s="45" t="s">
        <v>78</v>
      </c>
      <c r="M59" s="27"/>
      <c r="N59" s="58" t="s">
        <v>118</v>
      </c>
    </row>
    <row r="60" spans="2:15" ht="30" x14ac:dyDescent="0.25">
      <c r="B60" s="19">
        <v>84111600</v>
      </c>
      <c r="C60" s="25" t="s">
        <v>92</v>
      </c>
      <c r="D60" s="21" t="s">
        <v>87</v>
      </c>
      <c r="E60" s="21" t="s">
        <v>88</v>
      </c>
      <c r="F60" s="22" t="s">
        <v>77</v>
      </c>
      <c r="G60" s="26" t="s">
        <v>37</v>
      </c>
      <c r="H60" s="48">
        <v>20000000</v>
      </c>
      <c r="I60" s="48">
        <v>20000000</v>
      </c>
      <c r="J60" s="10" t="s">
        <v>38</v>
      </c>
      <c r="K60" s="10" t="s">
        <v>39</v>
      </c>
      <c r="L60" s="45" t="s">
        <v>78</v>
      </c>
      <c r="M60" s="27"/>
      <c r="N60" s="59"/>
    </row>
    <row r="61" spans="2:15" ht="60" x14ac:dyDescent="0.25">
      <c r="B61" s="19">
        <v>86101700</v>
      </c>
      <c r="C61" s="25" t="s">
        <v>93</v>
      </c>
      <c r="D61" s="21" t="s">
        <v>87</v>
      </c>
      <c r="E61" s="21" t="s">
        <v>88</v>
      </c>
      <c r="F61" s="22" t="s">
        <v>77</v>
      </c>
      <c r="G61" s="26" t="s">
        <v>37</v>
      </c>
      <c r="H61" s="48">
        <v>35000000</v>
      </c>
      <c r="I61" s="48">
        <v>35000000</v>
      </c>
      <c r="J61" s="10" t="s">
        <v>38</v>
      </c>
      <c r="K61" s="10" t="s">
        <v>39</v>
      </c>
      <c r="L61" s="45" t="s">
        <v>78</v>
      </c>
      <c r="M61" s="27"/>
      <c r="N61" s="59"/>
    </row>
    <row r="62" spans="2:15" ht="51.75" customHeight="1" x14ac:dyDescent="0.25">
      <c r="B62" s="19">
        <v>80141607</v>
      </c>
      <c r="C62" s="25" t="s">
        <v>94</v>
      </c>
      <c r="D62" s="21" t="s">
        <v>87</v>
      </c>
      <c r="E62" s="21" t="s">
        <v>88</v>
      </c>
      <c r="F62" s="22" t="s">
        <v>91</v>
      </c>
      <c r="G62" s="26" t="s">
        <v>37</v>
      </c>
      <c r="H62" s="48">
        <v>18000000</v>
      </c>
      <c r="I62" s="48">
        <v>18000000</v>
      </c>
      <c r="J62" s="10" t="s">
        <v>38</v>
      </c>
      <c r="K62" s="10" t="s">
        <v>39</v>
      </c>
      <c r="L62" s="45" t="s">
        <v>78</v>
      </c>
      <c r="M62" s="27"/>
      <c r="N62" s="59"/>
    </row>
    <row r="63" spans="2:15" ht="60" x14ac:dyDescent="0.25">
      <c r="B63" s="19">
        <v>53101600</v>
      </c>
      <c r="C63" s="25" t="s">
        <v>95</v>
      </c>
      <c r="D63" s="21" t="s">
        <v>87</v>
      </c>
      <c r="E63" s="21" t="s">
        <v>88</v>
      </c>
      <c r="F63" s="22" t="s">
        <v>91</v>
      </c>
      <c r="G63" s="26" t="s">
        <v>37</v>
      </c>
      <c r="H63" s="48">
        <v>15000000</v>
      </c>
      <c r="I63" s="48">
        <v>15000000</v>
      </c>
      <c r="J63" s="10" t="s">
        <v>38</v>
      </c>
      <c r="K63" s="10" t="s">
        <v>39</v>
      </c>
      <c r="L63" s="45" t="s">
        <v>78</v>
      </c>
      <c r="M63" s="27"/>
      <c r="N63" s="59"/>
    </row>
    <row r="64" spans="2:15" ht="75" x14ac:dyDescent="0.25">
      <c r="B64" s="19">
        <v>72103302</v>
      </c>
      <c r="C64" s="25" t="s">
        <v>96</v>
      </c>
      <c r="D64" s="21" t="s">
        <v>87</v>
      </c>
      <c r="E64" s="21" t="s">
        <v>88</v>
      </c>
      <c r="F64" s="22" t="s">
        <v>77</v>
      </c>
      <c r="G64" s="26" t="s">
        <v>37</v>
      </c>
      <c r="H64" s="48">
        <v>208440000</v>
      </c>
      <c r="I64" s="48">
        <v>208440000</v>
      </c>
      <c r="J64" s="10" t="s">
        <v>38</v>
      </c>
      <c r="K64" s="10" t="s">
        <v>39</v>
      </c>
      <c r="L64" s="45" t="s">
        <v>78</v>
      </c>
      <c r="M64" s="27"/>
      <c r="N64" s="60"/>
    </row>
    <row r="65" spans="2:14" ht="30" x14ac:dyDescent="0.25">
      <c r="B65" s="19">
        <v>78181500</v>
      </c>
      <c r="C65" s="25" t="s">
        <v>97</v>
      </c>
      <c r="D65" s="21" t="s">
        <v>87</v>
      </c>
      <c r="E65" s="21" t="s">
        <v>88</v>
      </c>
      <c r="F65" s="22" t="s">
        <v>77</v>
      </c>
      <c r="G65" s="26" t="s">
        <v>37</v>
      </c>
      <c r="H65" s="48">
        <v>41560000</v>
      </c>
      <c r="I65" s="48">
        <v>41560000</v>
      </c>
      <c r="J65" s="10" t="s">
        <v>38</v>
      </c>
      <c r="K65" s="10" t="s">
        <v>39</v>
      </c>
      <c r="L65" s="45" t="s">
        <v>78</v>
      </c>
      <c r="M65" s="27" t="s">
        <v>57</v>
      </c>
      <c r="N65" s="27"/>
    </row>
    <row r="66" spans="2:14" ht="53.25" customHeight="1" x14ac:dyDescent="0.25">
      <c r="B66" s="49" t="s">
        <v>98</v>
      </c>
      <c r="C66" s="25" t="s">
        <v>60</v>
      </c>
      <c r="D66" s="21" t="s">
        <v>99</v>
      </c>
      <c r="E66" s="21" t="s">
        <v>100</v>
      </c>
      <c r="F66" s="22" t="s">
        <v>77</v>
      </c>
      <c r="G66" s="26" t="s">
        <v>37</v>
      </c>
      <c r="H66" s="48">
        <v>34176000</v>
      </c>
      <c r="I66" s="48">
        <v>34176000</v>
      </c>
      <c r="J66" s="10" t="s">
        <v>38</v>
      </c>
      <c r="K66" s="10" t="s">
        <v>39</v>
      </c>
      <c r="L66" s="45" t="s">
        <v>78</v>
      </c>
      <c r="M66" s="27" t="s">
        <v>57</v>
      </c>
      <c r="N66" s="27"/>
    </row>
    <row r="67" spans="2:14" ht="216.75" customHeight="1" x14ac:dyDescent="0.25">
      <c r="B67" s="49" t="s">
        <v>101</v>
      </c>
      <c r="C67" s="25" t="s">
        <v>60</v>
      </c>
      <c r="D67" s="21" t="s">
        <v>99</v>
      </c>
      <c r="E67" s="21" t="s">
        <v>100</v>
      </c>
      <c r="F67" s="22" t="s">
        <v>77</v>
      </c>
      <c r="G67" s="26" t="s">
        <v>37</v>
      </c>
      <c r="H67" s="48">
        <v>331574000</v>
      </c>
      <c r="I67" s="48">
        <v>331574000</v>
      </c>
      <c r="J67" s="10" t="s">
        <v>38</v>
      </c>
      <c r="K67" s="10" t="s">
        <v>39</v>
      </c>
      <c r="L67" s="45" t="s">
        <v>78</v>
      </c>
      <c r="M67" s="27"/>
      <c r="N67" s="27" t="s">
        <v>51</v>
      </c>
    </row>
    <row r="68" spans="2:14" ht="45" customHeight="1" x14ac:dyDescent="0.25">
      <c r="C68" s="55" t="s">
        <v>116</v>
      </c>
      <c r="D68" s="55"/>
      <c r="E68" s="55"/>
      <c r="F68" s="55"/>
      <c r="G68" s="55"/>
      <c r="H68" s="53">
        <f>SUM(H40:H67)</f>
        <v>16362802372</v>
      </c>
    </row>
    <row r="69" spans="2:14" x14ac:dyDescent="0.25">
      <c r="I69" s="43"/>
    </row>
    <row r="76" spans="2:14" ht="15.75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ht="15.75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</sheetData>
  <mergeCells count="25">
    <mergeCell ref="C10:K10"/>
    <mergeCell ref="C5:K5"/>
    <mergeCell ref="C6:K6"/>
    <mergeCell ref="C7:K7"/>
    <mergeCell ref="C8:K8"/>
    <mergeCell ref="C9:K9"/>
    <mergeCell ref="C15:K15"/>
    <mergeCell ref="N35:N37"/>
    <mergeCell ref="M30:M31"/>
    <mergeCell ref="N30:N31"/>
    <mergeCell ref="L30:L31"/>
    <mergeCell ref="J30:J31"/>
    <mergeCell ref="K30:K31"/>
    <mergeCell ref="L33:L34"/>
    <mergeCell ref="M33:M34"/>
    <mergeCell ref="B11:B14"/>
    <mergeCell ref="C11:K11"/>
    <mergeCell ref="C12:K12"/>
    <mergeCell ref="C13:K13"/>
    <mergeCell ref="C14:K14"/>
    <mergeCell ref="C68:G68"/>
    <mergeCell ref="N55:N56"/>
    <mergeCell ref="N59:N64"/>
    <mergeCell ref="B42:C42"/>
    <mergeCell ref="C18:K18"/>
  </mergeCells>
  <hyperlinks>
    <hyperlink ref="C14" r:id="rId1"/>
  </hyperlinks>
  <pageMargins left="0.70866141732283472" right="0.70866141732283472" top="0.74803149606299213" bottom="0.74803149606299213" header="0.31496062992125984" footer="0.31496062992125984"/>
  <pageSetup paperSize="5"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 2019 al 30062019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Isabel Cardona de Jimenez</dc:creator>
  <cp:lastModifiedBy>Nubia Angulo Riascos</cp:lastModifiedBy>
  <dcterms:created xsi:type="dcterms:W3CDTF">2018-03-20T14:14:29Z</dcterms:created>
  <dcterms:modified xsi:type="dcterms:W3CDTF">2019-08-23T14:40:37Z</dcterms:modified>
</cp:coreProperties>
</file>